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<sst xmlns="http://schemas.openxmlformats.org/spreadsheetml/2006/main" count="142" uniqueCount="67">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</sst>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9722188"/>
        <c:axId val="43281965"/>
      </c:areaChart>
      <c:date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F47" sqref="F47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45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>E42*D42</f>
        <v>0.65</v>
      </c>
      <c r="I42" s="77">
        <f>IF(F42&gt;0,G42*D42,0)</f>
        <v>0.65</v>
      </c>
      <c r="J42" s="78">
        <f>IF(F42&gt;0,F42-A42,0)</f>
        <v>3</v>
      </c>
      <c r="K42" s="75">
        <f>H42*J42</f>
        <v>1.9500000000000002</v>
      </c>
      <c r="L42" s="79">
        <f>IF(F42&gt;0,IF(LEFT(UPPER(C42))="S",(H42-I42)/H42,(I42-H42)/H42),0)</f>
        <v>0</v>
      </c>
      <c r="M42" s="80">
        <f>(H42*L42)</f>
        <v>0</v>
      </c>
      <c r="V42" s="56"/>
      <c r="X42" s="53"/>
    </row>
    <row r="43" spans="1:24" ht="12.75">
      <c r="A43" s="1">
        <v>45201</v>
      </c>
      <c r="B43" s="65" t="s">
        <v>64</v>
      </c>
      <c r="C43" s="67" t="s">
        <v>10</v>
      </c>
      <c r="D43" s="16">
        <v>1</v>
      </c>
      <c r="E43" s="4">
        <v>1.4</v>
      </c>
      <c r="F43" s="1">
        <v>45201</v>
      </c>
      <c r="G43" s="4">
        <v>1.57</v>
      </c>
      <c r="H43" s="77">
        <f>E43*D43</f>
        <v>1.4</v>
      </c>
      <c r="I43" s="77">
        <f>IF(F43&gt;0,G43*D43,0)</f>
        <v>1.57</v>
      </c>
      <c r="J43" s="78">
        <f>IF(F43&gt;0,F43-A43,0)</f>
        <v>0</v>
      </c>
      <c r="K43" s="75">
        <f>H43*J43</f>
        <v>0</v>
      </c>
      <c r="L43" s="79">
        <f>IF(F43&gt;0,IF(LEFT(UPPER(C43))="S",(H43-I43)/H43,(I43-H43)/H43),0)</f>
        <v>0.12142857142857154</v>
      </c>
      <c r="M43" s="80">
        <f>(H43*L43)</f>
        <v>0.17000000000000015</v>
      </c>
      <c r="X43" s="53"/>
    </row>
    <row r="44" spans="1:24" ht="12.75">
      <c r="A44" s="1">
        <v>45181</v>
      </c>
      <c r="B44" s="65" t="s">
        <v>63</v>
      </c>
      <c r="C44" s="67" t="s">
        <v>10</v>
      </c>
      <c r="D44" s="16">
        <v>1</v>
      </c>
      <c r="E44" s="4">
        <v>0.58</v>
      </c>
      <c r="F44" s="1">
        <v>45208</v>
      </c>
      <c r="G44" s="4">
        <v>0.58</v>
      </c>
      <c r="H44" s="77">
        <f>E44*D44</f>
        <v>0.58</v>
      </c>
      <c r="I44" s="77">
        <f>IF(F44&gt;0,G44*D44,0)</f>
        <v>0.58</v>
      </c>
      <c r="J44" s="78">
        <f>IF(F44&gt;0,F44-A44,0)</f>
        <v>27</v>
      </c>
      <c r="K44" s="75">
        <f>H44*J44</f>
        <v>15.659999999999998</v>
      </c>
      <c r="L44" s="79">
        <f>IF(F44&gt;0,IF(LEFT(UPPER(C44))="S",(H44-I44)/H44,(I44-H44)/H44),0)</f>
        <v>0</v>
      </c>
      <c r="M44" s="80">
        <f>(H44*L44)</f>
        <v>0</v>
      </c>
      <c r="P44" s="64"/>
      <c r="V44" s="56"/>
      <c r="X44" s="53"/>
    </row>
    <row r="45" spans="1:24" ht="12.75">
      <c r="A45" s="1">
        <v>45201</v>
      </c>
      <c r="B45" s="65" t="s">
        <v>63</v>
      </c>
      <c r="C45" s="67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7">
        <f>E45*D45</f>
        <v>0.4997</v>
      </c>
      <c r="I45" s="77">
        <f>IF(F45&gt;0,G45*D45,0)</f>
        <v>0.65</v>
      </c>
      <c r="J45" s="78">
        <f>IF(F45&gt;0,F45-A45,0)</f>
        <v>18</v>
      </c>
      <c r="K45" s="75">
        <f>H45*J45</f>
        <v>8.9946</v>
      </c>
      <c r="L45" s="79">
        <f>IF(F45&gt;0,IF(LEFT(UPPER(C45))="S",(H45-I45)/H45,(I45-H45)/H45),0)</f>
        <v>0.30078046828096866</v>
      </c>
      <c r="M45" s="80">
        <f>(H45*L45)</f>
        <v>0.15030000000000004</v>
      </c>
      <c r="P45" s="64" t="s">
        <v>49</v>
      </c>
      <c r="V45" s="56"/>
      <c r="X45" s="53"/>
    </row>
    <row r="46" spans="1:24" ht="12.75">
      <c r="A46" s="1">
        <v>45257</v>
      </c>
      <c r="B46" s="65" t="s">
        <v>63</v>
      </c>
      <c r="C46" s="67" t="s">
        <v>10</v>
      </c>
      <c r="D46" s="16">
        <v>1</v>
      </c>
      <c r="E46" s="2">
        <v>0.45</v>
      </c>
      <c r="F46" s="1">
        <v>45264</v>
      </c>
      <c r="G46" s="4">
        <v>0.565</v>
      </c>
      <c r="H46" s="77">
        <f>E46*D46</f>
        <v>0.45</v>
      </c>
      <c r="I46" s="77">
        <f>IF(F46&gt;0,G46*D46,0)</f>
        <v>0.565</v>
      </c>
      <c r="J46" s="78">
        <f>IF(F46&gt;0,F46-A46,0)</f>
        <v>7</v>
      </c>
      <c r="K46" s="75">
        <f>H46*J46</f>
        <v>3.15</v>
      </c>
      <c r="L46" s="79">
        <f>IF(F46&gt;0,IF(LEFT(UPPER(C46))="S",(H46-I46)/H46,(I46-H46)/H46),0)</f>
        <v>0.2555555555555554</v>
      </c>
      <c r="M46" s="80">
        <f>(H46*L46)</f>
        <v>0.11499999999999995</v>
      </c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46 F2:F46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2023-12-11T12:40:57Z</dcterms:modified>
  <cp:category/>
  <cp:version/>
  <cp:contentType/>
  <cp:contentStatus/>
</cp:coreProperties>
</file>