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<sst xmlns="http://schemas.openxmlformats.org/spreadsheetml/2006/main" count="158" uniqueCount="69">
  <si>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</si>
  <si>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</si>
  <si>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</si>
  <si>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</si>
  <si>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</si>
  <si>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</si>
  <si>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</si>
  <si>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</si>
  <si>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</si>
  <si>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</si>
  <si>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</si>
  <si>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</si>
  <si>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</si>
  <si>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</si>
  <si>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</si>
  <si>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</si>
  <si>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</si>
  <si>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</si>
  <si>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</si>
  <si>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</si>
  <si>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</si>
  <si>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</si>
  <si>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</si>
  <si>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</si>
  <si>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</si>
  <si>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</si>
  <si>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</si>
  <si>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</si>
  <si>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</si>
  <si>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</si>
  <si>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</si>
  <si>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</si>
  <si>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</si>
  <si>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</si>
  <si>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</si>
  <si>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</si>
  <si>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</si>
  <si>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</si>
  <si>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</si>
  <si>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</si>
  <si>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</si>
  <si>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</si>
  <si>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</si>
  <si>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</si>
  <si>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</si>
  <si>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</si>
  <si>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</si>
  <si>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</si>
  <si>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</si>
  <si>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</si>
  <si>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</si>
  <si>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</si>
  <si>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</si>
  <si>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</si>
  <si>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</si>
  <si>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</si>
  <si>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</si>
  <si>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</si>
  <si>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</si>
  <si>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</si>
  <si>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</si>
  <si>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</si>
  <si>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</si>
  <si>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</si>
  <si>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</si>
  <si>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</si>
  <si>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</si>
  <si>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</si>
  <si>
    <t>Wisdomtree Carbon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</si>
</sst>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893128"/>
        <c:axId val="26038153"/>
      </c:areaChart>
      <c:dateAx>
        <c:axId val="289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8153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6038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31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8">
      <selection activeCell="E55" sqref="E55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53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 aca="true" t="shared" si="43" ref="H48:H54">E48*D48</f>
        <v>15</v>
      </c>
      <c r="I48" s="76">
        <f aca="true" t="shared" si="44" ref="I48:I54">IF(F48&gt;0,G48*D48,0)</f>
        <v>15</v>
      </c>
      <c r="J48" s="77">
        <f aca="true" t="shared" si="45" ref="J48:J54">IF(F48&gt;0,F48-A48,0)</f>
        <v>124</v>
      </c>
      <c r="K48" s="74">
        <f aca="true" t="shared" si="46" ref="K48:K54">H48*J48</f>
        <v>1860</v>
      </c>
      <c r="L48" s="78">
        <f aca="true" t="shared" si="47" ref="L48:L54">IF(F48&gt;0,IF(LEFT(UPPER(C48))="S",(H48-I48)/H48,(I48-H48)/H48),0)</f>
        <v>0</v>
      </c>
      <c r="M48" s="79">
        <f aca="true" t="shared" si="48" ref="M48:M54"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 t="shared" si="43"/>
        <v>10.5</v>
      </c>
      <c r="I49" s="76">
        <f t="shared" si="44"/>
        <v>12</v>
      </c>
      <c r="J49" s="77">
        <f t="shared" si="45"/>
        <v>55</v>
      </c>
      <c r="K49" s="74">
        <f t="shared" si="46"/>
        <v>577.5</v>
      </c>
      <c r="L49" s="78">
        <f t="shared" si="47"/>
        <v>0.14285714285714285</v>
      </c>
      <c r="M49" s="79">
        <f t="shared" si="48"/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 t="shared" si="43"/>
        <v>12</v>
      </c>
      <c r="I50" s="76">
        <f t="shared" si="44"/>
        <v>13.5</v>
      </c>
      <c r="J50" s="77">
        <f t="shared" si="45"/>
        <v>63</v>
      </c>
      <c r="K50" s="74">
        <f t="shared" si="46"/>
        <v>756</v>
      </c>
      <c r="L50" s="78">
        <f t="shared" si="47"/>
        <v>0.125</v>
      </c>
      <c r="M50" s="79">
        <f t="shared" si="48"/>
        <v>1.5</v>
      </c>
      <c r="P50" s="63" t="s">
        <v>51</v>
      </c>
      <c r="V50" s="56"/>
      <c r="X50" s="53"/>
    </row>
    <row r="51" spans="1:24" ht="12.75">
      <c r="A51" s="1">
        <v>45309</v>
      </c>
      <c r="B51" s="64" t="s">
        <v>68</v>
      </c>
      <c r="C51" s="66" t="s">
        <v>10</v>
      </c>
      <c r="D51" s="16">
        <v>1</v>
      </c>
      <c r="E51" s="61">
        <v>20</v>
      </c>
      <c r="F51" s="1">
        <v>45315</v>
      </c>
      <c r="G51" s="4">
        <v>21</v>
      </c>
      <c r="H51" s="76">
        <f t="shared" si="43"/>
        <v>20</v>
      </c>
      <c r="I51" s="76">
        <f t="shared" si="44"/>
        <v>21</v>
      </c>
      <c r="J51" s="77">
        <f t="shared" si="45"/>
        <v>6</v>
      </c>
      <c r="K51" s="74">
        <f t="shared" si="46"/>
        <v>120</v>
      </c>
      <c r="L51" s="78">
        <f t="shared" si="47"/>
        <v>0.05</v>
      </c>
      <c r="M51" s="79">
        <f t="shared" si="48"/>
        <v>1</v>
      </c>
      <c r="P51" s="63" t="s">
        <v>52</v>
      </c>
      <c r="V51" s="56"/>
      <c r="X51" s="53"/>
    </row>
    <row r="52" spans="1:24" ht="12.75">
      <c r="A52" s="1">
        <v>45154</v>
      </c>
      <c r="B52" s="64" t="s">
        <v>66</v>
      </c>
      <c r="C52" s="66" t="s">
        <v>10</v>
      </c>
      <c r="D52" s="16">
        <v>1</v>
      </c>
      <c r="E52" s="61">
        <v>29</v>
      </c>
      <c r="F52" s="1">
        <v>45316</v>
      </c>
      <c r="G52" s="4">
        <v>19</v>
      </c>
      <c r="H52" s="76">
        <f t="shared" si="43"/>
        <v>29</v>
      </c>
      <c r="I52" s="76">
        <f t="shared" si="44"/>
        <v>19</v>
      </c>
      <c r="J52" s="77">
        <f t="shared" si="45"/>
        <v>162</v>
      </c>
      <c r="K52" s="74">
        <f t="shared" si="46"/>
        <v>4698</v>
      </c>
      <c r="L52" s="78">
        <f t="shared" si="47"/>
        <v>-0.3448275862068966</v>
      </c>
      <c r="M52" s="79">
        <f t="shared" si="48"/>
        <v>-10</v>
      </c>
      <c r="P52" s="63" t="s">
        <v>47</v>
      </c>
      <c r="V52" s="56"/>
      <c r="X52" s="53"/>
    </row>
    <row r="53" spans="1:24" ht="12.75">
      <c r="A53" s="1">
        <v>45196</v>
      </c>
      <c r="B53" s="64" t="s">
        <v>66</v>
      </c>
      <c r="C53" s="66" t="s">
        <v>10</v>
      </c>
      <c r="D53" s="16">
        <v>1</v>
      </c>
      <c r="E53" s="61">
        <v>26</v>
      </c>
      <c r="F53" s="1">
        <v>45344</v>
      </c>
      <c r="G53" s="4">
        <v>20</v>
      </c>
      <c r="H53" s="76">
        <f t="shared" si="43"/>
        <v>26</v>
      </c>
      <c r="I53" s="76">
        <f t="shared" si="44"/>
        <v>20</v>
      </c>
      <c r="J53" s="77">
        <f t="shared" si="45"/>
        <v>148</v>
      </c>
      <c r="K53" s="74">
        <f t="shared" si="46"/>
        <v>3848</v>
      </c>
      <c r="L53" s="78">
        <f t="shared" si="47"/>
        <v>-0.23076923076923078</v>
      </c>
      <c r="M53" s="79">
        <f t="shared" si="48"/>
        <v>-6</v>
      </c>
      <c r="P53" s="63" t="s">
        <v>39</v>
      </c>
      <c r="V53" s="56"/>
      <c r="X53" s="53"/>
    </row>
    <row r="54" spans="1:24" ht="12.75">
      <c r="A54" s="1">
        <v>45237</v>
      </c>
      <c r="B54" s="64" t="s">
        <v>66</v>
      </c>
      <c r="C54" s="66" t="s">
        <v>10</v>
      </c>
      <c r="D54" s="16">
        <v>1</v>
      </c>
      <c r="E54" s="61">
        <v>23</v>
      </c>
      <c r="F54" s="1">
        <v>45345</v>
      </c>
      <c r="G54" s="4">
        <v>21</v>
      </c>
      <c r="H54" s="76">
        <f t="shared" si="43"/>
        <v>23</v>
      </c>
      <c r="I54" s="76">
        <f t="shared" si="44"/>
        <v>21</v>
      </c>
      <c r="J54" s="77">
        <f t="shared" si="45"/>
        <v>108</v>
      </c>
      <c r="K54" s="74">
        <f t="shared" si="46"/>
        <v>2484</v>
      </c>
      <c r="L54" s="78">
        <f t="shared" si="47"/>
        <v>-0.08695652173913043</v>
      </c>
      <c r="M54" s="79">
        <f t="shared" si="48"/>
        <v>-2</v>
      </c>
      <c r="P54" s="63"/>
      <c r="V54" s="56"/>
      <c r="X54" s="53"/>
    </row>
    <row r="55" spans="3:24" ht="12.75">
      <c r="C55" s="6"/>
      <c r="D55" s="16"/>
      <c r="E55" s="4"/>
      <c r="G55" s="4"/>
      <c r="M55" s="69"/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93 A2:A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2024-02-26T13:10:58Z</dcterms:modified>
  <cp:category/>
  <cp:version/>
  <cp:contentType/>
  <cp:contentStatus/>
</cp:coreProperties>
</file>