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<sst xmlns="http://schemas.openxmlformats.org/spreadsheetml/2006/main" count="212" uniqueCount="77">
  <si>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</si>
  <si>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</si>
  <si>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</si>
  <si>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</si>
  <si>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</si>
  <si>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</si>
  <si>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</si>
  <si>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</si>
  <si>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</si>
  <si>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</si>
  <si>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</si>
  <si>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</si>
  <si>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</si>
  <si>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</si>
  <si>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</si>
  <si>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</si>
  <si>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</si>
  <si>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</si>
  <si>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</si>
  <si>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</si>
  <si>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</si>
  <si>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</si>
  <si>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</si>
  <si>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</si>
  <si>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</si>
  <si>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</si>
  <si>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</si>
  <si>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</si>
  <si>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</si>
  <si>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</si>
  <si>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</si>
  <si>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</si>
  <si>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</si>
  <si>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</si>
  <si>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</si>
  <si>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</si>
  <si>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</si>
  <si>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</si>
  <si>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</si>
  <si>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</si>
  <si>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</si>
  <si>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</si>
  <si>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</si>
  <si>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</si>
  <si>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</si>
  <si>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</si>
  <si>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</si>
  <si>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</si>
  <si>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</si>
  <si>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</si>
  <si>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</si>
  <si>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</si>
  <si>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</si>
  <si>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</si>
  <si>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</si>
  <si>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</si>
  <si>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</si>
  <si>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</si>
  <si>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</si>
  <si>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</si>
  <si>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</si>
  <si>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</si>
  <si>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</si>
  <si>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</si>
  <si>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</si>
  <si>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</si>
  <si>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</si>
  <si>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</si>
  <si>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</si>
  <si>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</si>
  <si>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</si>
  <si>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</si>
  <si>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</si>
  <si>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</si>
  <si>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</si>
  <si>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</si>
  <si>
    <t>MEDIOBANCA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</si>
</sst>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8">
      <selection activeCell="F90" sqref="F90:M90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90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 aca="true" t="shared" si="69" ref="J77:J82">IF(F77&gt;0,F77-A77,0)</f>
        <v>31</v>
      </c>
      <c r="K77" s="25">
        <f aca="true" t="shared" si="70" ref="K77:K82"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 t="shared" si="69"/>
        <v>11</v>
      </c>
      <c r="K78" s="25">
        <f t="shared" si="70"/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 aca="true" t="shared" si="71" ref="H79:H84">E79*D79</f>
        <v>24997</v>
      </c>
      <c r="I79" s="4">
        <f aca="true" t="shared" si="72" ref="I79:I84">IF(F79&gt;0,G79*D79,0)</f>
        <v>26425.4</v>
      </c>
      <c r="J79">
        <f t="shared" si="69"/>
        <v>8</v>
      </c>
      <c r="K79" s="25">
        <f t="shared" si="70"/>
        <v>199976</v>
      </c>
      <c r="L79" s="5">
        <f aca="true" t="shared" si="73" ref="L79:L84">IF(F79&gt;0,IF(LEFT(UPPER(C79))="S",(H79-I79)/H79,(I79-H79)/H79),0)</f>
        <v>0.057142857142857204</v>
      </c>
      <c r="M79" s="23">
        <f aca="true" t="shared" si="74" ref="M79:M84"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 t="shared" si="71"/>
        <v>24996.4</v>
      </c>
      <c r="I80" s="4">
        <f t="shared" si="72"/>
        <v>24769.16</v>
      </c>
      <c r="J80">
        <f t="shared" si="69"/>
        <v>13</v>
      </c>
      <c r="K80" s="25">
        <f t="shared" si="70"/>
        <v>324953.2</v>
      </c>
      <c r="L80" s="5">
        <f t="shared" si="73"/>
        <v>-0.009090909090909155</v>
      </c>
      <c r="M80" s="23">
        <f t="shared" si="74"/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F81" s="1">
        <v>45182</v>
      </c>
      <c r="G81" s="4">
        <v>6.21</v>
      </c>
      <c r="H81" s="4">
        <f t="shared" si="71"/>
        <v>24998.62</v>
      </c>
      <c r="I81" s="4">
        <f t="shared" si="72"/>
        <v>24486.03</v>
      </c>
      <c r="J81">
        <f t="shared" si="69"/>
        <v>2</v>
      </c>
      <c r="K81" s="25">
        <f t="shared" si="70"/>
        <v>49997.24</v>
      </c>
      <c r="L81" s="5">
        <f t="shared" si="73"/>
        <v>-0.020504731861198746</v>
      </c>
      <c r="M81" s="23">
        <f t="shared" si="74"/>
        <v>-522.5900000000001</v>
      </c>
      <c r="Q81" s="21"/>
    </row>
    <row r="82" spans="1:17" ht="12.75">
      <c r="A82" s="1">
        <v>45184</v>
      </c>
      <c r="B82" s="30" t="s">
        <v>56</v>
      </c>
      <c r="C82" s="32" t="s">
        <v>10</v>
      </c>
      <c r="D82" s="15">
        <v>555</v>
      </c>
      <c r="E82" s="4">
        <v>45.05</v>
      </c>
      <c r="F82" s="1">
        <v>45190</v>
      </c>
      <c r="G82" s="4">
        <v>43.7</v>
      </c>
      <c r="H82" s="4">
        <f t="shared" si="71"/>
        <v>25002.75</v>
      </c>
      <c r="I82" s="4">
        <f t="shared" si="72"/>
        <v>24253.5</v>
      </c>
      <c r="J82">
        <f t="shared" si="69"/>
        <v>6</v>
      </c>
      <c r="K82" s="25">
        <f t="shared" si="70"/>
        <v>150016.5</v>
      </c>
      <c r="L82" s="5">
        <f t="shared" si="73"/>
        <v>-0.029966703662597113</v>
      </c>
      <c r="M82" s="23">
        <f t="shared" si="74"/>
        <v>-759.25</v>
      </c>
      <c r="Q82" s="21"/>
    </row>
    <row r="83" spans="1:17" ht="12.75">
      <c r="A83" s="1">
        <v>45189</v>
      </c>
      <c r="B83" s="30" t="s">
        <v>56</v>
      </c>
      <c r="C83" s="32" t="s">
        <v>10</v>
      </c>
      <c r="D83" s="15">
        <v>2774</v>
      </c>
      <c r="E83" s="4">
        <v>9.01</v>
      </c>
      <c r="F83" s="1">
        <v>45194</v>
      </c>
      <c r="G83" s="4">
        <v>8.5</v>
      </c>
      <c r="H83" s="4">
        <f t="shared" si="71"/>
        <v>24993.739999999998</v>
      </c>
      <c r="I83" s="4">
        <f t="shared" si="72"/>
        <v>23579</v>
      </c>
      <c r="J83">
        <f aca="true" t="shared" si="75" ref="J83:J88">IF(F83&gt;0,F83-A83,0)</f>
        <v>5</v>
      </c>
      <c r="K83" s="25">
        <f aca="true" t="shared" si="76" ref="K83:K88">H83*J83</f>
        <v>124968.69999999998</v>
      </c>
      <c r="L83" s="5">
        <f t="shared" si="73"/>
        <v>-0.056603773584905585</v>
      </c>
      <c r="M83" s="23">
        <f t="shared" si="74"/>
        <v>-1424.739999999998</v>
      </c>
      <c r="Q83" s="21"/>
    </row>
    <row r="84" spans="1:17" ht="12.75">
      <c r="A84" s="1">
        <v>45210</v>
      </c>
      <c r="B84" s="30" t="s">
        <v>73</v>
      </c>
      <c r="C84" s="32" t="s">
        <v>10</v>
      </c>
      <c r="D84" s="15">
        <v>6578</v>
      </c>
      <c r="E84" s="4">
        <v>3.8</v>
      </c>
      <c r="F84" s="1">
        <v>45211</v>
      </c>
      <c r="G84" s="4">
        <v>3.6</v>
      </c>
      <c r="H84" s="4">
        <f t="shared" si="71"/>
        <v>24996.399999999998</v>
      </c>
      <c r="I84" s="4">
        <f t="shared" si="72"/>
        <v>23680.8</v>
      </c>
      <c r="J84">
        <f t="shared" si="75"/>
        <v>1</v>
      </c>
      <c r="K84" s="25">
        <f t="shared" si="76"/>
        <v>24996.399999999998</v>
      </c>
      <c r="L84" s="5">
        <f t="shared" si="73"/>
        <v>-0.05263157894736837</v>
      </c>
      <c r="M84" s="23">
        <f t="shared" si="74"/>
        <v>-1325.5999999999985</v>
      </c>
      <c r="Q84" s="21"/>
    </row>
    <row r="85" spans="1:17" ht="12.75">
      <c r="A85" s="1">
        <v>45215</v>
      </c>
      <c r="B85" s="30" t="s">
        <v>58</v>
      </c>
      <c r="C85" s="32" t="s">
        <v>10</v>
      </c>
      <c r="D85" s="15">
        <v>83</v>
      </c>
      <c r="E85" s="4">
        <v>300</v>
      </c>
      <c r="F85" s="1">
        <v>45216</v>
      </c>
      <c r="G85" s="4">
        <v>294</v>
      </c>
      <c r="H85" s="4">
        <f>E85*D85</f>
        <v>24900</v>
      </c>
      <c r="I85" s="4">
        <f>IF(F85&gt;0,G85*D85,0)</f>
        <v>24402</v>
      </c>
      <c r="J85">
        <f t="shared" si="75"/>
        <v>1</v>
      </c>
      <c r="K85" s="25">
        <f t="shared" si="76"/>
        <v>24900</v>
      </c>
      <c r="L85" s="5">
        <f>IF(F85&gt;0,IF(LEFT(UPPER(C85))="S",(H85-I85)/H85,(I85-H85)/H85),0)</f>
        <v>-0.02</v>
      </c>
      <c r="M85" s="23">
        <f>(H85*L85)-10</f>
        <v>-508</v>
      </c>
      <c r="Q85" s="21"/>
    </row>
    <row r="86" spans="1:17" ht="12.75">
      <c r="A86" s="1">
        <v>45225</v>
      </c>
      <c r="B86" s="30" t="s">
        <v>76</v>
      </c>
      <c r="C86" s="32" t="s">
        <v>10</v>
      </c>
      <c r="D86" s="15">
        <v>2260</v>
      </c>
      <c r="E86" s="4">
        <v>11.06</v>
      </c>
      <c r="F86" s="1">
        <v>45226</v>
      </c>
      <c r="G86" s="4">
        <v>10.85</v>
      </c>
      <c r="H86" s="4">
        <f>E86*D86</f>
        <v>24995.600000000002</v>
      </c>
      <c r="I86" s="4">
        <f>IF(F86&gt;0,G86*D86,0)</f>
        <v>24521</v>
      </c>
      <c r="J86">
        <f t="shared" si="75"/>
        <v>1</v>
      </c>
      <c r="K86" s="25">
        <f t="shared" si="76"/>
        <v>24995.600000000002</v>
      </c>
      <c r="L86" s="5">
        <f>IF(F86&gt;0,IF(LEFT(UPPER(C86))="S",(H86-I86)/H86,(I86-H86)/H86),0)</f>
        <v>-0.018987341772151986</v>
      </c>
      <c r="M86" s="23">
        <f>(H86*L86)-10</f>
        <v>-484.60000000000224</v>
      </c>
      <c r="Q86" s="21"/>
    </row>
    <row r="87" spans="1:17" ht="12.75">
      <c r="A87" s="1">
        <v>45224</v>
      </c>
      <c r="B87" s="30" t="s">
        <v>61</v>
      </c>
      <c r="C87" s="32" t="s">
        <v>10</v>
      </c>
      <c r="D87" s="15">
        <v>2369</v>
      </c>
      <c r="E87" s="4">
        <v>10.55</v>
      </c>
      <c r="F87" s="1">
        <v>45229</v>
      </c>
      <c r="G87" s="4">
        <v>10.25</v>
      </c>
      <c r="H87" s="4">
        <f>E87*D87</f>
        <v>24992.95</v>
      </c>
      <c r="I87" s="4">
        <f>IF(F87&gt;0,G87*D87,0)</f>
        <v>24282.25</v>
      </c>
      <c r="J87">
        <f t="shared" si="75"/>
        <v>5</v>
      </c>
      <c r="K87" s="25">
        <f t="shared" si="76"/>
        <v>124964.75</v>
      </c>
      <c r="L87" s="5">
        <f>IF(F87&gt;0,IF(LEFT(UPPER(C87))="S",(H87-I87)/H87,(I87-H87)/H87),0)</f>
        <v>-0.028436018957346</v>
      </c>
      <c r="M87" s="23">
        <f>(H87*L87)-10</f>
        <v>-720.7000000000007</v>
      </c>
      <c r="Q87" s="21"/>
    </row>
    <row r="88" spans="1:17" ht="12.75">
      <c r="A88" s="1">
        <v>45236</v>
      </c>
      <c r="B88" s="30" t="s">
        <v>55</v>
      </c>
      <c r="C88" s="32" t="s">
        <v>10</v>
      </c>
      <c r="D88" s="15">
        <v>3467</v>
      </c>
      <c r="E88" s="4">
        <v>7.21</v>
      </c>
      <c r="F88" s="1">
        <v>45237</v>
      </c>
      <c r="G88" s="4">
        <v>6.95</v>
      </c>
      <c r="H88" s="4">
        <f>E88*D88</f>
        <v>24997.07</v>
      </c>
      <c r="I88" s="4">
        <f>IF(F88&gt;0,G88*D88,0)</f>
        <v>24095.65</v>
      </c>
      <c r="J88">
        <f t="shared" si="75"/>
        <v>1</v>
      </c>
      <c r="K88" s="25">
        <f t="shared" si="76"/>
        <v>24997.07</v>
      </c>
      <c r="L88" s="5">
        <f>IF(F88&gt;0,IF(LEFT(UPPER(C88))="S",(H88-I88)/H88,(I88-H88)/H88),0)</f>
        <v>-0.03606102635228842</v>
      </c>
      <c r="M88" s="23">
        <f>(H88*L88)-10</f>
        <v>-911.4199999999983</v>
      </c>
      <c r="Q88" s="21"/>
    </row>
    <row r="89" spans="1:17" ht="12.75">
      <c r="A89" s="1">
        <v>45245</v>
      </c>
      <c r="B89" s="30" t="s">
        <v>61</v>
      </c>
      <c r="C89" s="32" t="s">
        <v>10</v>
      </c>
      <c r="D89" s="15">
        <v>2653</v>
      </c>
      <c r="E89" s="4">
        <v>9.42</v>
      </c>
      <c r="F89" s="1">
        <v>45247</v>
      </c>
      <c r="G89" s="4">
        <v>9.26</v>
      </c>
      <c r="H89" s="4">
        <f>E89*D89</f>
        <v>24991.26</v>
      </c>
      <c r="I89" s="4">
        <f>IF(F89&gt;0,G89*D89,0)</f>
        <v>24566.78</v>
      </c>
      <c r="J89">
        <f>IF(F89&gt;0,F89-A89,0)</f>
        <v>2</v>
      </c>
      <c r="K89" s="25">
        <f>H89*J89</f>
        <v>49982.52</v>
      </c>
      <c r="L89" s="5">
        <f>IF(F89&gt;0,IF(LEFT(UPPER(C89))="S",(H89-I89)/H89,(I89-H89)/H89),0)</f>
        <v>-0.016985138004246267</v>
      </c>
      <c r="M89" s="23">
        <f>(H89*L89)-10</f>
        <v>-434.4799999999995</v>
      </c>
      <c r="Q89" s="21"/>
    </row>
    <row r="90" spans="1:17" ht="12.75">
      <c r="A90" s="1">
        <v>45260</v>
      </c>
      <c r="B90" s="30" t="s">
        <v>21</v>
      </c>
      <c r="C90" s="32" t="s">
        <v>16</v>
      </c>
      <c r="D90" s="15">
        <v>12755</v>
      </c>
      <c r="E90" s="4">
        <v>1.96</v>
      </c>
      <c r="G90" s="4"/>
      <c r="K90" s="25"/>
      <c r="M90" s="23"/>
      <c r="Q90" s="21"/>
    </row>
    <row r="91" spans="1:17" ht="12.75">
      <c r="A91" s="1">
        <v>45273</v>
      </c>
      <c r="B91" s="30" t="s">
        <v>57</v>
      </c>
      <c r="C91" s="32" t="s">
        <v>16</v>
      </c>
      <c r="D91" s="15">
        <v>1193</v>
      </c>
      <c r="E91" s="4">
        <v>20.95</v>
      </c>
      <c r="F91" s="1">
        <v>45274</v>
      </c>
      <c r="G91" s="4">
        <v>21.24</v>
      </c>
      <c r="H91" s="4">
        <f>E91*D91</f>
        <v>24993.35</v>
      </c>
      <c r="I91" s="4">
        <f>IF(F91&gt;0,G91*D91,0)</f>
        <v>25339.32</v>
      </c>
      <c r="J91">
        <f>IF(F91&gt;0,F91-A91,0)</f>
        <v>1</v>
      </c>
      <c r="K91" s="25">
        <f>H91*J91</f>
        <v>24993.35</v>
      </c>
      <c r="L91" s="5">
        <f>IF(F91&gt;0,IF(LEFT(UPPER(C91))="S",(H91-I91)/H91,(I91-H91)/H91),0)</f>
        <v>-0.013842482100238711</v>
      </c>
      <c r="M91" s="23">
        <f>(H91*L91)-10</f>
        <v>-355.97000000000116</v>
      </c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77" ref="Q260:Q323">IF(P260=0,0,Q259+P260)</f>
        <v>0</v>
      </c>
    </row>
    <row r="261" ht="12.75">
      <c r="Q261" s="21">
        <f t="shared" si="77"/>
        <v>0</v>
      </c>
    </row>
    <row r="262" ht="12.75">
      <c r="Q262" s="21">
        <f t="shared" si="77"/>
        <v>0</v>
      </c>
    </row>
    <row r="263" ht="12.75">
      <c r="Q263" s="21">
        <f t="shared" si="77"/>
        <v>0</v>
      </c>
    </row>
    <row r="264" spans="15:17" ht="12.75">
      <c r="O264" t="s">
        <v>39</v>
      </c>
      <c r="Q264" s="21">
        <f t="shared" si="77"/>
        <v>0</v>
      </c>
    </row>
    <row r="265" ht="12.75">
      <c r="Q265" s="21">
        <f t="shared" si="77"/>
        <v>0</v>
      </c>
    </row>
    <row r="266" ht="12.75">
      <c r="Q266" s="21">
        <f t="shared" si="77"/>
        <v>0</v>
      </c>
    </row>
    <row r="267" ht="12.75">
      <c r="Q267" s="21">
        <f t="shared" si="77"/>
        <v>0</v>
      </c>
    </row>
    <row r="268" ht="12.75">
      <c r="Q268" s="21">
        <f t="shared" si="77"/>
        <v>0</v>
      </c>
    </row>
    <row r="269" ht="12.75">
      <c r="Q269" s="21">
        <f t="shared" si="77"/>
        <v>0</v>
      </c>
    </row>
    <row r="270" ht="12.75">
      <c r="Q270" s="21">
        <f t="shared" si="77"/>
        <v>0</v>
      </c>
    </row>
    <row r="271" ht="12.75">
      <c r="Q271" s="21">
        <f t="shared" si="77"/>
        <v>0</v>
      </c>
    </row>
    <row r="272" ht="12.75">
      <c r="Q272" s="21">
        <f t="shared" si="77"/>
        <v>0</v>
      </c>
    </row>
    <row r="273" ht="12.75">
      <c r="Q273" s="21">
        <f t="shared" si="77"/>
        <v>0</v>
      </c>
    </row>
    <row r="274" ht="12.75">
      <c r="Q274" s="21">
        <f t="shared" si="77"/>
        <v>0</v>
      </c>
    </row>
    <row r="275" ht="12.75">
      <c r="Q275" s="21">
        <f t="shared" si="77"/>
        <v>0</v>
      </c>
    </row>
    <row r="276" ht="12.75">
      <c r="Q276" s="21">
        <f t="shared" si="77"/>
        <v>0</v>
      </c>
    </row>
    <row r="277" ht="12.75">
      <c r="Q277" s="21">
        <f t="shared" si="77"/>
        <v>0</v>
      </c>
    </row>
    <row r="278" ht="12.75">
      <c r="Q278" s="21">
        <f t="shared" si="77"/>
        <v>0</v>
      </c>
    </row>
    <row r="279" ht="12.75">
      <c r="Q279" s="21">
        <f t="shared" si="77"/>
        <v>0</v>
      </c>
    </row>
    <row r="280" ht="12.75">
      <c r="Q280" s="21">
        <f t="shared" si="77"/>
        <v>0</v>
      </c>
    </row>
    <row r="281" ht="12.75">
      <c r="Q281" s="21">
        <f t="shared" si="77"/>
        <v>0</v>
      </c>
    </row>
    <row r="282" ht="12.75">
      <c r="Q282" s="21">
        <f t="shared" si="77"/>
        <v>0</v>
      </c>
    </row>
    <row r="283" ht="12.75">
      <c r="Q283" s="21">
        <f t="shared" si="77"/>
        <v>0</v>
      </c>
    </row>
    <row r="284" ht="12.75">
      <c r="Q284" s="21">
        <f t="shared" si="77"/>
        <v>0</v>
      </c>
    </row>
    <row r="285" ht="12.75">
      <c r="Q285" s="21">
        <f t="shared" si="77"/>
        <v>0</v>
      </c>
    </row>
    <row r="286" ht="12.75">
      <c r="Q286" s="21">
        <f t="shared" si="77"/>
        <v>0</v>
      </c>
    </row>
    <row r="287" ht="12.75">
      <c r="Q287" s="21">
        <f t="shared" si="77"/>
        <v>0</v>
      </c>
    </row>
    <row r="288" ht="12.75">
      <c r="Q288" s="21">
        <f t="shared" si="77"/>
        <v>0</v>
      </c>
    </row>
    <row r="289" ht="12.75">
      <c r="Q289" s="21">
        <f t="shared" si="77"/>
        <v>0</v>
      </c>
    </row>
    <row r="290" ht="12.75">
      <c r="Q290" s="21">
        <f t="shared" si="77"/>
        <v>0</v>
      </c>
    </row>
    <row r="291" ht="12.75">
      <c r="Q291" s="21">
        <f t="shared" si="77"/>
        <v>0</v>
      </c>
    </row>
    <row r="292" ht="12.75">
      <c r="Q292" s="21">
        <f t="shared" si="77"/>
        <v>0</v>
      </c>
    </row>
    <row r="293" ht="12.75">
      <c r="Q293" s="21">
        <f t="shared" si="77"/>
        <v>0</v>
      </c>
    </row>
    <row r="294" ht="12.75">
      <c r="Q294" s="21">
        <f t="shared" si="77"/>
        <v>0</v>
      </c>
    </row>
    <row r="295" ht="12.75">
      <c r="Q295" s="21">
        <f t="shared" si="77"/>
        <v>0</v>
      </c>
    </row>
    <row r="296" ht="12.75">
      <c r="Q296" s="21">
        <f t="shared" si="77"/>
        <v>0</v>
      </c>
    </row>
    <row r="297" ht="12.75">
      <c r="Q297" s="21">
        <f t="shared" si="77"/>
        <v>0</v>
      </c>
    </row>
    <row r="298" ht="12.75">
      <c r="Q298" s="21">
        <f t="shared" si="77"/>
        <v>0</v>
      </c>
    </row>
    <row r="299" ht="12.75">
      <c r="Q299" s="21">
        <f t="shared" si="77"/>
        <v>0</v>
      </c>
    </row>
    <row r="300" ht="12.75">
      <c r="Q300" s="21">
        <f t="shared" si="77"/>
        <v>0</v>
      </c>
    </row>
    <row r="301" ht="12.75">
      <c r="Q301" s="21">
        <f t="shared" si="77"/>
        <v>0</v>
      </c>
    </row>
    <row r="302" ht="12.75">
      <c r="Q302" s="21">
        <f t="shared" si="77"/>
        <v>0</v>
      </c>
    </row>
    <row r="303" ht="12.75">
      <c r="Q303" s="21">
        <f t="shared" si="77"/>
        <v>0</v>
      </c>
    </row>
    <row r="304" ht="12.75">
      <c r="Q304" s="21">
        <f t="shared" si="77"/>
        <v>0</v>
      </c>
    </row>
    <row r="305" ht="12.75">
      <c r="Q305" s="21">
        <f t="shared" si="77"/>
        <v>0</v>
      </c>
    </row>
    <row r="306" ht="12.75">
      <c r="Q306" s="21">
        <f t="shared" si="77"/>
        <v>0</v>
      </c>
    </row>
    <row r="307" ht="12.75">
      <c r="Q307" s="21">
        <f t="shared" si="77"/>
        <v>0</v>
      </c>
    </row>
    <row r="308" ht="12.75">
      <c r="Q308" s="21">
        <f t="shared" si="77"/>
        <v>0</v>
      </c>
    </row>
    <row r="309" ht="12.75">
      <c r="Q309" s="21">
        <f t="shared" si="77"/>
        <v>0</v>
      </c>
    </row>
    <row r="310" ht="12.75">
      <c r="Q310" s="21">
        <f t="shared" si="77"/>
        <v>0</v>
      </c>
    </row>
    <row r="311" ht="12.75">
      <c r="Q311" s="21">
        <f t="shared" si="77"/>
        <v>0</v>
      </c>
    </row>
    <row r="312" ht="12.75">
      <c r="Q312" s="21">
        <f t="shared" si="77"/>
        <v>0</v>
      </c>
    </row>
    <row r="313" ht="12.75">
      <c r="Q313" s="21">
        <f t="shared" si="77"/>
        <v>0</v>
      </c>
    </row>
    <row r="314" ht="12.75">
      <c r="Q314" s="21">
        <f t="shared" si="77"/>
        <v>0</v>
      </c>
    </row>
    <row r="315" spans="14:17" ht="12.75">
      <c r="N315" t="s">
        <v>43</v>
      </c>
      <c r="Q315" s="21">
        <f t="shared" si="77"/>
        <v>0</v>
      </c>
    </row>
    <row r="316" ht="12.75">
      <c r="Q316" s="21">
        <f t="shared" si="77"/>
        <v>0</v>
      </c>
    </row>
    <row r="317" ht="12.75">
      <c r="Q317" s="21">
        <f t="shared" si="77"/>
        <v>0</v>
      </c>
    </row>
    <row r="318" ht="12.75">
      <c r="Q318" s="21">
        <f t="shared" si="77"/>
        <v>0</v>
      </c>
    </row>
    <row r="319" ht="12.75">
      <c r="Q319" s="21">
        <f t="shared" si="77"/>
        <v>0</v>
      </c>
    </row>
    <row r="320" ht="12.75">
      <c r="Q320" s="21">
        <f t="shared" si="77"/>
        <v>0</v>
      </c>
    </row>
    <row r="321" ht="12.75">
      <c r="Q321" s="21">
        <f t="shared" si="77"/>
        <v>0</v>
      </c>
    </row>
    <row r="322" ht="12.75">
      <c r="Q322" s="21">
        <f t="shared" si="77"/>
        <v>0</v>
      </c>
    </row>
    <row r="323" ht="12.75">
      <c r="Q323" s="21">
        <f t="shared" si="77"/>
        <v>0</v>
      </c>
    </row>
    <row r="324" ht="12.75">
      <c r="Q324" s="21">
        <f aca="true" t="shared" si="78" ref="Q324:Q329">IF(P324=0,0,Q323+P324)</f>
        <v>0</v>
      </c>
    </row>
    <row r="325" ht="12.75">
      <c r="Q325" s="21">
        <f t="shared" si="78"/>
        <v>0</v>
      </c>
    </row>
    <row r="326" ht="12.75">
      <c r="Q326" s="21">
        <f t="shared" si="78"/>
        <v>0</v>
      </c>
    </row>
    <row r="327" ht="12.75">
      <c r="Q327" s="21">
        <f t="shared" si="78"/>
        <v>0</v>
      </c>
    </row>
    <row r="328" ht="12.75">
      <c r="Q328" s="21">
        <f t="shared" si="78"/>
        <v>0</v>
      </c>
    </row>
    <row r="329" ht="12.75">
      <c r="Q329" s="21">
        <f t="shared" si="78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F2:F91 A2:A91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p.dilorenzo@sostrader.it</cp:lastModifiedBy>
  <dcterms:created xsi:type="dcterms:W3CDTF">2003-03-04T23:10:18Z</dcterms:created>
  <dcterms:modified xsi:type="dcterms:W3CDTF">2023-12-14T17:24:53Z</dcterms:modified>
  <cp:category/>
  <cp:version/>
  <cp:contentType/>
  <cp:contentStatus/>
</cp:coreProperties>
</file>